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80" windowHeight="9345"/>
  </bookViews>
  <sheets>
    <sheet name="1" sheetId="1" r:id="rId1"/>
    <sheet name="2" sheetId="2" r:id="rId2"/>
    <sheet name="3" sheetId="13" r:id="rId3"/>
    <sheet name="4" sheetId="3" r:id="rId4"/>
    <sheet name="5" sheetId="4" r:id="rId5"/>
    <sheet name="6" sheetId="5" r:id="rId6"/>
    <sheet name="7" sheetId="7" r:id="rId7"/>
    <sheet name="8" sheetId="9" r:id="rId8"/>
    <sheet name="9" sheetId="8" r:id="rId9"/>
    <sheet name="10" sheetId="10" r:id="rId10"/>
    <sheet name="11" sheetId="11" r:id="rId11"/>
    <sheet name="12" sheetId="12" r:id="rId12"/>
  </sheets>
  <calcPr calcId="125725"/>
</workbook>
</file>

<file path=xl/calcChain.xml><?xml version="1.0" encoding="utf-8"?>
<calcChain xmlns="http://schemas.openxmlformats.org/spreadsheetml/2006/main">
  <c r="E9" i="10"/>
  <c r="F9"/>
  <c r="G9"/>
  <c r="H9"/>
  <c r="I9"/>
  <c r="D9"/>
  <c r="C9" s="1"/>
  <c r="E9" i="13"/>
  <c r="D9"/>
  <c r="D14" i="3"/>
  <c r="E14"/>
  <c r="E10" s="1"/>
  <c r="F14"/>
  <c r="F10" s="1"/>
  <c r="G14"/>
  <c r="H14"/>
  <c r="I14"/>
  <c r="I10" s="1"/>
  <c r="D10"/>
  <c r="C17" i="12"/>
  <c r="C13"/>
  <c r="C9"/>
  <c r="C10" i="10"/>
  <c r="C11"/>
  <c r="C12"/>
  <c r="C13"/>
  <c r="C14"/>
  <c r="C9" i="8"/>
  <c r="C10" i="5"/>
  <c r="G10" i="3"/>
  <c r="H10"/>
  <c r="C11"/>
  <c r="C12"/>
  <c r="C13"/>
  <c r="C15"/>
  <c r="C16"/>
  <c r="C17"/>
  <c r="C18"/>
  <c r="C10" i="13"/>
  <c r="C11"/>
  <c r="C12"/>
  <c r="C13"/>
  <c r="C14"/>
  <c r="C15"/>
  <c r="C16"/>
  <c r="C10" i="2"/>
  <c r="C9" i="1"/>
  <c r="C9" i="13" l="1"/>
  <c r="C14" i="3"/>
  <c r="C10"/>
</calcChain>
</file>

<file path=xl/sharedStrings.xml><?xml version="1.0" encoding="utf-8"?>
<sst xmlns="http://schemas.openxmlformats.org/spreadsheetml/2006/main" count="258" uniqueCount="143">
  <si>
    <t>Verekeskus</t>
  </si>
  <si>
    <t>1. Ametikohad</t>
  </si>
  <si>
    <t> </t>
  </si>
  <si>
    <t>Kokku</t>
  </si>
  <si>
    <t>Muud</t>
  </si>
  <si>
    <t>kokku</t>
  </si>
  <si>
    <t>A</t>
  </si>
  <si>
    <t>B</t>
  </si>
  <si>
    <t>1</t>
  </si>
  <si>
    <t>2</t>
  </si>
  <si>
    <t>3</t>
  </si>
  <si>
    <t>4</t>
  </si>
  <si>
    <t>5</t>
  </si>
  <si>
    <t>6</t>
  </si>
  <si>
    <t>7</t>
  </si>
  <si>
    <t>Täidetud ametikohad</t>
  </si>
  <si>
    <t>01</t>
  </si>
  <si>
    <t>02</t>
  </si>
  <si>
    <t>2. Doonorid</t>
  </si>
  <si>
    <t>Autoloogsed 
doonorid</t>
  </si>
  <si>
    <t>sh 
väljasõidult</t>
  </si>
  <si>
    <t>Doonorite arv</t>
  </si>
  <si>
    <t>Vereloovutused kokku</t>
  </si>
  <si>
    <t>sh autoloogsed</t>
  </si>
  <si>
    <t>Täisvereandmised</t>
  </si>
  <si>
    <t>03</t>
  </si>
  <si>
    <t>sh väljasõidult</t>
  </si>
  <si>
    <t>04</t>
  </si>
  <si>
    <t>05</t>
  </si>
  <si>
    <t>Kohtade arv</t>
  </si>
  <si>
    <t>Väljasõitude arv</t>
  </si>
  <si>
    <t>Väljasõidud</t>
  </si>
  <si>
    <t>Praak</t>
  </si>
  <si>
    <t>Konservveri</t>
  </si>
  <si>
    <t>Algjääk</t>
  </si>
  <si>
    <t>Jääk</t>
  </si>
  <si>
    <t>Plasma kokku</t>
  </si>
  <si>
    <t>Aruandeaastal valmistatud</t>
  </si>
  <si>
    <t>Aruandeaasta jääk</t>
  </si>
  <si>
    <t>Rea 
nr</t>
  </si>
  <si>
    <t>Süüfilis</t>
  </si>
  <si>
    <t>11. Vabastatud verekomponendid ja nende kasutamine (valmistoodanguladu)</t>
  </si>
  <si>
    <t>Rea
nr</t>
  </si>
  <si>
    <t>Valmistatud</t>
  </si>
  <si>
    <t>Väljastatud</t>
  </si>
  <si>
    <t>Aegunud</t>
  </si>
  <si>
    <t>Praak + 
tagastatud</t>
  </si>
  <si>
    <t>Erütrotsüüdid 
(suured doosid)</t>
  </si>
  <si>
    <t>Erütrotsüüdid 
(lastedoosid)</t>
  </si>
  <si>
    <t>06</t>
  </si>
  <si>
    <t>07</t>
  </si>
  <si>
    <t>08</t>
  </si>
  <si>
    <t>09</t>
  </si>
  <si>
    <t>Koosteveri</t>
  </si>
  <si>
    <t>Krüopretsipitaat</t>
  </si>
  <si>
    <t>Erütrotsüüdid</t>
  </si>
  <si>
    <t>Afereesiprotseduurid kokku</t>
  </si>
  <si>
    <r>
      <t>Täisv</t>
    </r>
    <r>
      <rPr>
        <sz val="10"/>
        <rFont val="Arial"/>
        <family val="2"/>
      </rPr>
      <t>eredoonorid</t>
    </r>
  </si>
  <si>
    <t>sh trombotsüüdid</t>
  </si>
  <si>
    <t xml:space="preserve">plasma </t>
  </si>
  <si>
    <t>multikomponent</t>
  </si>
  <si>
    <t>sh aferees</t>
  </si>
  <si>
    <t>BC Trombotsüüdid 
kokku</t>
  </si>
  <si>
    <t>12. Tootmisprotseduurid</t>
  </si>
  <si>
    <t>Protseduuri nimetus</t>
  </si>
  <si>
    <t xml:space="preserve">   sh erütrotsüüdid (suured doosid)</t>
  </si>
  <si>
    <t xml:space="preserve">   erütrotsüüdid (lastedoosid)</t>
  </si>
  <si>
    <r>
      <t>10. Konservvere ja verekomponentide praag</t>
    </r>
    <r>
      <rPr>
        <b/>
        <sz val="13.5"/>
        <rFont val="Arial Unicode MS"/>
        <family val="2"/>
        <charset val="186"/>
      </rPr>
      <t>i põhjused (doosides)</t>
    </r>
  </si>
  <si>
    <t>Plasma 
(va aferees)</t>
  </si>
  <si>
    <t xml:space="preserve">Afereesi plasma </t>
  </si>
  <si>
    <t>Afereesi 
trombotsüüdid kokku</t>
  </si>
  <si>
    <t>Saadud 
teistest 
verekeskustest</t>
  </si>
  <si>
    <t>erütrotsüüdid</t>
  </si>
  <si>
    <t>Rea nr</t>
  </si>
  <si>
    <t>Arst</t>
  </si>
  <si>
    <t>Laborispetsialist</t>
  </si>
  <si>
    <t>Õde</t>
  </si>
  <si>
    <t>Registraator,
operaator</t>
  </si>
  <si>
    <t>Alaliselt</t>
  </si>
  <si>
    <t>Ajutiselt</t>
  </si>
  <si>
    <t>Kõik põhjused kokku</t>
  </si>
  <si>
    <t xml:space="preserve">sh doonori madal kehakaal  </t>
  </si>
  <si>
    <t>madal Hb</t>
  </si>
  <si>
    <t>pos. nakkushaigustekitaja</t>
  </si>
  <si>
    <t>teised meditsiinilised põhjused</t>
  </si>
  <si>
    <t>reisimine</t>
  </si>
  <si>
    <t xml:space="preserve">kõrge riskikäitumine  </t>
  </si>
  <si>
    <t>teised mittemeditsiinilised põhjused</t>
  </si>
  <si>
    <t>4. Vereloovutused doonori soo ja vanuse järgi</t>
  </si>
  <si>
    <t>3. Doonorlusest kõrvaldatud isikud (doonorite arv)</t>
  </si>
  <si>
    <t>sh mehed</t>
  </si>
  <si>
    <t>sh naised</t>
  </si>
  <si>
    <t>sh vanuses</t>
  </si>
  <si>
    <t>18–24</t>
  </si>
  <si>
    <t>25–44</t>
  </si>
  <si>
    <t>45–64</t>
  </si>
  <si>
    <t>5. Väjasõidud</t>
  </si>
  <si>
    <t>Doonorivere varumine</t>
  </si>
  <si>
    <t>Plasma varumine</t>
  </si>
  <si>
    <t>Plasma (ilma praagita) kasutamine</t>
  </si>
  <si>
    <t>Valmistati plasmat</t>
  </si>
  <si>
    <t>Akteeritud</t>
  </si>
  <si>
    <t>Muu</t>
  </si>
  <si>
    <t xml:space="preserve">  sh aferees</t>
  </si>
  <si>
    <t>7. Plasma varumine ja kasutamine (doosides)</t>
  </si>
  <si>
    <t>8. Erütrotsüüdid (doosides)</t>
  </si>
  <si>
    <t>6. Doonorivere varumine ja kasutamine (doosides)</t>
  </si>
  <si>
    <t>praak</t>
  </si>
  <si>
    <t>HIV 1,2</t>
  </si>
  <si>
    <t>B hepatiit</t>
  </si>
  <si>
    <t>C hepatiit</t>
  </si>
  <si>
    <t>Juhtumid</t>
  </si>
  <si>
    <t>9. Nakkushaigustekitaja kinnitatud positiivsed juhtumid</t>
  </si>
  <si>
    <t>BC trombotsüüdid</t>
  </si>
  <si>
    <t>sh konservveri</t>
  </si>
  <si>
    <t>plasma</t>
  </si>
  <si>
    <r>
      <t>afereesi t</t>
    </r>
    <r>
      <rPr>
        <sz val="10"/>
        <rFont val="Arial"/>
        <family val="2"/>
        <charset val="186"/>
      </rPr>
      <t>rombotsüüdid</t>
    </r>
  </si>
  <si>
    <t>Pos. nakkus- haiguste marker</t>
  </si>
  <si>
    <t>Lõpetamata verevõtmine (poolik doos)</t>
  </si>
  <si>
    <t>Säilitamis-tingimused rikutud</t>
  </si>
  <si>
    <t>Transpordi probleemid</t>
  </si>
  <si>
    <t>Tootmise probleemid</t>
  </si>
  <si>
    <t>Muud põhjused</t>
  </si>
  <si>
    <t>Filtreerimine</t>
  </si>
  <si>
    <t xml:space="preserve">   trombotsüüdid</t>
  </si>
  <si>
    <t>Kiiritamine</t>
  </si>
  <si>
    <t xml:space="preserve">   sh erütrotsüüdid</t>
  </si>
  <si>
    <t>Pesemine</t>
  </si>
  <si>
    <t>Inaktiveerimine</t>
  </si>
  <si>
    <t xml:space="preserve">   sh trombotsüüdid</t>
  </si>
  <si>
    <t xml:space="preserve">   plasma</t>
  </si>
  <si>
    <t>10</t>
  </si>
  <si>
    <t>11</t>
  </si>
  <si>
    <t>Bioanalüütik 
(laborant)</t>
  </si>
  <si>
    <t>Protseduuride 
arv kokku</t>
  </si>
  <si>
    <t>Fraktsionee-
rimiseks</t>
  </si>
  <si>
    <t>Aruandlusaastal 
saadud plasma</t>
  </si>
  <si>
    <t>Saadetud 
töötlemiseks</t>
  </si>
  <si>
    <t>Väljastatud 
ülekandeks</t>
  </si>
  <si>
    <t>65 ja 
vanemad</t>
  </si>
  <si>
    <t>Esmakordselt elus 
verd andnud doonorid</t>
  </si>
  <si>
    <t>Afereesi 
doonorid</t>
  </si>
  <si>
    <t xml:space="preserve">Ülekandeks (ka Krüo) </t>
  </si>
</sst>
</file>

<file path=xl/styles.xml><?xml version="1.0" encoding="utf-8"?>
<styleSheet xmlns="http://schemas.openxmlformats.org/spreadsheetml/2006/main">
  <fonts count="13">
    <font>
      <sz val="10"/>
      <name val="Arial"/>
      <charset val="186"/>
    </font>
    <font>
      <sz val="10"/>
      <name val="Arial"/>
      <family val="2"/>
      <charset val="186"/>
    </font>
    <font>
      <b/>
      <sz val="18"/>
      <name val="Arial Unicode MS"/>
      <family val="2"/>
      <charset val="186"/>
    </font>
    <font>
      <b/>
      <sz val="13.5"/>
      <name val="Arial Unicode MS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3.5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b/>
      <sz val="10"/>
      <name val="Arial Unicode MS"/>
      <family val="2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0" xfId="0" applyFont="1"/>
    <xf numFmtId="0" fontId="5" fillId="0" borderId="1" xfId="0" applyFont="1" applyBorder="1" applyAlignment="1">
      <alignment horizontal="left" wrapText="1" indent="1"/>
    </xf>
    <xf numFmtId="0" fontId="8" fillId="0" borderId="0" xfId="0" applyFont="1"/>
    <xf numFmtId="0" fontId="7" fillId="0" borderId="1" xfId="0" applyFont="1" applyBorder="1" applyAlignment="1">
      <alignment horizontal="left" indent="1"/>
    </xf>
    <xf numFmtId="0" fontId="4" fillId="0" borderId="0" xfId="0" applyFont="1" applyFill="1"/>
    <xf numFmtId="0" fontId="9" fillId="0" borderId="0" xfId="0" applyFont="1"/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 indent="5"/>
    </xf>
    <xf numFmtId="0" fontId="4" fillId="0" borderId="2" xfId="0" applyFont="1" applyBorder="1" applyAlignment="1">
      <alignment horizontal="left" wrapText="1" indent="5"/>
    </xf>
    <xf numFmtId="0" fontId="5" fillId="0" borderId="1" xfId="0" applyFont="1" applyBorder="1" applyAlignment="1">
      <alignment horizontal="left" wrapText="1" indent="5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 indent="1"/>
    </xf>
    <xf numFmtId="0" fontId="7" fillId="0" borderId="2" xfId="0" applyFont="1" applyBorder="1" applyAlignment="1">
      <alignment horizontal="left" wrapText="1"/>
    </xf>
    <xf numFmtId="0" fontId="7" fillId="0" borderId="1" xfId="0" quotePrefix="1" applyFont="1" applyFill="1" applyBorder="1" applyAlignment="1">
      <alignment horizont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Fill="1" applyBorder="1" applyAlignment="1">
      <alignment horizontal="left" wrapText="1" indent="1"/>
    </xf>
    <xf numFmtId="0" fontId="0" fillId="0" borderId="2" xfId="0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workbookViewId="0">
      <selection activeCell="A12" sqref="A12"/>
    </sheetView>
  </sheetViews>
  <sheetFormatPr defaultRowHeight="12.75"/>
  <cols>
    <col min="1" max="1" width="21.5703125" customWidth="1"/>
    <col min="2" max="2" width="5.85546875" customWidth="1"/>
    <col min="3" max="4" width="11.7109375" customWidth="1"/>
    <col min="5" max="5" width="14.5703125" customWidth="1"/>
    <col min="6" max="9" width="11.7109375" customWidth="1"/>
  </cols>
  <sheetData>
    <row r="1" spans="1:9" ht="27">
      <c r="A1" s="1" t="s">
        <v>0</v>
      </c>
      <c r="F1" s="41"/>
      <c r="G1" s="41"/>
      <c r="H1" s="41"/>
      <c r="I1" s="41"/>
    </row>
    <row r="3" spans="1:9">
      <c r="F3" s="42"/>
      <c r="G3" s="42"/>
      <c r="H3" s="42"/>
      <c r="I3" s="42"/>
    </row>
    <row r="4" spans="1:9">
      <c r="F4" s="42"/>
      <c r="G4" s="42"/>
      <c r="H4" s="42"/>
      <c r="I4" s="42"/>
    </row>
    <row r="5" spans="1:9" ht="19.5">
      <c r="A5" s="2" t="s">
        <v>1</v>
      </c>
    </row>
    <row r="7" spans="1:9" ht="30" customHeight="1">
      <c r="A7" s="37" t="s">
        <v>2</v>
      </c>
      <c r="B7" s="36" t="s">
        <v>73</v>
      </c>
      <c r="C7" s="36" t="s">
        <v>3</v>
      </c>
      <c r="D7" s="36" t="s">
        <v>74</v>
      </c>
      <c r="E7" s="36" t="s">
        <v>75</v>
      </c>
      <c r="F7" s="36" t="s">
        <v>76</v>
      </c>
      <c r="G7" s="40" t="s">
        <v>133</v>
      </c>
      <c r="H7" s="36" t="s">
        <v>77</v>
      </c>
      <c r="I7" s="36" t="s">
        <v>4</v>
      </c>
    </row>
    <row r="8" spans="1:9">
      <c r="A8" s="33" t="s">
        <v>6</v>
      </c>
      <c r="B8" s="33" t="s">
        <v>7</v>
      </c>
      <c r="C8" s="33">
        <v>1</v>
      </c>
      <c r="D8" s="33">
        <v>2</v>
      </c>
      <c r="E8" s="33">
        <v>3</v>
      </c>
      <c r="F8" s="33">
        <v>4</v>
      </c>
      <c r="G8" s="33">
        <v>5</v>
      </c>
      <c r="H8" s="33">
        <v>6</v>
      </c>
      <c r="I8" s="33">
        <v>7</v>
      </c>
    </row>
    <row r="9" spans="1:9">
      <c r="A9" s="5" t="s">
        <v>15</v>
      </c>
      <c r="B9" s="17" t="s">
        <v>16</v>
      </c>
      <c r="C9" s="17">
        <f>D9+E9+F9+G9+H9+I9</f>
        <v>0</v>
      </c>
      <c r="D9" s="17"/>
      <c r="E9" s="17"/>
      <c r="F9" s="17"/>
      <c r="G9" s="17"/>
      <c r="H9" s="17"/>
      <c r="I9" s="17"/>
    </row>
  </sheetData>
  <phoneticPr fontId="0" type="noConversion"/>
  <pageMargins left="0.7480314960629921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>
      <selection activeCell="K11" sqref="K11"/>
    </sheetView>
  </sheetViews>
  <sheetFormatPr defaultRowHeight="12.75"/>
  <cols>
    <col min="1" max="1" width="25.7109375" style="10" customWidth="1"/>
    <col min="2" max="2" width="5.85546875" style="10" customWidth="1"/>
    <col min="3" max="9" width="11.7109375" style="10" customWidth="1"/>
    <col min="10" max="16384" width="9.140625" style="10"/>
  </cols>
  <sheetData>
    <row r="1" spans="1:9" s="3" customFormat="1" ht="27">
      <c r="A1" s="1" t="s">
        <v>0</v>
      </c>
    </row>
    <row r="5" spans="1:9" s="3" customFormat="1" ht="19.5">
      <c r="A5" s="2" t="s">
        <v>67</v>
      </c>
    </row>
    <row r="7" spans="1:9" s="3" customFormat="1" ht="38.25">
      <c r="A7" s="34" t="s">
        <v>2</v>
      </c>
      <c r="B7" s="35" t="s">
        <v>39</v>
      </c>
      <c r="C7" s="35" t="s">
        <v>3</v>
      </c>
      <c r="D7" s="35" t="s">
        <v>117</v>
      </c>
      <c r="E7" s="35" t="s">
        <v>118</v>
      </c>
      <c r="F7" s="35" t="s">
        <v>119</v>
      </c>
      <c r="G7" s="35" t="s">
        <v>120</v>
      </c>
      <c r="H7" s="35" t="s">
        <v>121</v>
      </c>
      <c r="I7" s="35" t="s">
        <v>122</v>
      </c>
    </row>
    <row r="8" spans="1:9" s="3" customFormat="1">
      <c r="A8" s="18" t="s">
        <v>6</v>
      </c>
      <c r="B8" s="18" t="s">
        <v>7</v>
      </c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8" t="s">
        <v>13</v>
      </c>
      <c r="I8" s="18" t="s">
        <v>14</v>
      </c>
    </row>
    <row r="9" spans="1:9" s="3" customFormat="1">
      <c r="A9" s="7" t="s">
        <v>3</v>
      </c>
      <c r="B9" s="18" t="s">
        <v>16</v>
      </c>
      <c r="C9" s="18">
        <f>D9+E9+F9+G9+H9+I9</f>
        <v>0</v>
      </c>
      <c r="D9" s="18">
        <f>D10+D11+D12+D13+D14</f>
        <v>0</v>
      </c>
      <c r="E9" s="18">
        <f t="shared" ref="E9:I9" si="0">E10+E11+E12+E13+E14</f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</row>
    <row r="10" spans="1:9" s="3" customFormat="1">
      <c r="A10" s="29" t="s">
        <v>114</v>
      </c>
      <c r="B10" s="18" t="s">
        <v>17</v>
      </c>
      <c r="C10" s="18">
        <f t="shared" ref="C10:C14" si="1">D10+E10+F10+G10+H10+I10</f>
        <v>0</v>
      </c>
      <c r="D10" s="18"/>
      <c r="E10" s="18"/>
      <c r="F10" s="18"/>
      <c r="G10" s="18"/>
      <c r="H10" s="18"/>
      <c r="I10" s="18"/>
    </row>
    <row r="11" spans="1:9" s="3" customFormat="1">
      <c r="A11" s="29" t="s">
        <v>72</v>
      </c>
      <c r="B11" s="18" t="s">
        <v>25</v>
      </c>
      <c r="C11" s="18">
        <f t="shared" si="1"/>
        <v>0</v>
      </c>
      <c r="D11" s="18"/>
      <c r="E11" s="18"/>
      <c r="F11" s="18"/>
      <c r="G11" s="18"/>
      <c r="H11" s="18"/>
      <c r="I11" s="18"/>
    </row>
    <row r="12" spans="1:9" s="3" customFormat="1">
      <c r="A12" s="29" t="s">
        <v>115</v>
      </c>
      <c r="B12" s="21" t="s">
        <v>27</v>
      </c>
      <c r="C12" s="18">
        <f t="shared" si="1"/>
        <v>0</v>
      </c>
      <c r="D12" s="18"/>
      <c r="E12" s="18"/>
      <c r="F12" s="18"/>
      <c r="G12" s="18"/>
      <c r="H12" s="18"/>
      <c r="I12" s="18"/>
    </row>
    <row r="13" spans="1:9">
      <c r="A13" s="39" t="s">
        <v>113</v>
      </c>
      <c r="B13" s="18" t="s">
        <v>28</v>
      </c>
      <c r="C13" s="18">
        <f t="shared" si="1"/>
        <v>0</v>
      </c>
      <c r="D13" s="21"/>
      <c r="E13" s="21"/>
      <c r="F13" s="21"/>
      <c r="G13" s="21"/>
      <c r="H13" s="21"/>
      <c r="I13" s="21"/>
    </row>
    <row r="14" spans="1:9">
      <c r="A14" s="9" t="s">
        <v>116</v>
      </c>
      <c r="B14" s="18" t="s">
        <v>49</v>
      </c>
      <c r="C14" s="18">
        <f t="shared" si="1"/>
        <v>0</v>
      </c>
      <c r="D14" s="21"/>
      <c r="E14" s="21"/>
      <c r="F14" s="21"/>
      <c r="G14" s="21"/>
      <c r="H14" s="21"/>
      <c r="I14" s="2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>
      <selection activeCell="E7" sqref="E7"/>
    </sheetView>
  </sheetViews>
  <sheetFormatPr defaultRowHeight="12.75"/>
  <cols>
    <col min="1" max="1" width="18.85546875" style="10" customWidth="1"/>
    <col min="2" max="2" width="5.85546875" style="10" customWidth="1"/>
    <col min="3" max="4" width="11.7109375" style="10" customWidth="1"/>
    <col min="5" max="5" width="14.140625" style="10" customWidth="1"/>
    <col min="6" max="9" width="11.7109375" style="10" customWidth="1"/>
    <col min="10" max="16384" width="9.140625" style="10"/>
  </cols>
  <sheetData>
    <row r="1" spans="1:9" s="3" customFormat="1" ht="27">
      <c r="A1" s="1" t="s">
        <v>0</v>
      </c>
      <c r="C1" s="12"/>
    </row>
    <row r="5" spans="1:9" s="3" customFormat="1" ht="19.5">
      <c r="A5" s="2" t="s">
        <v>41</v>
      </c>
    </row>
    <row r="7" spans="1:9" s="3" customFormat="1" ht="38.25">
      <c r="A7" s="4" t="s">
        <v>2</v>
      </c>
      <c r="B7" s="18" t="s">
        <v>42</v>
      </c>
      <c r="C7" s="18" t="s">
        <v>34</v>
      </c>
      <c r="D7" s="18" t="s">
        <v>43</v>
      </c>
      <c r="E7" s="18" t="s">
        <v>71</v>
      </c>
      <c r="F7" s="18" t="s">
        <v>44</v>
      </c>
      <c r="G7" s="18" t="s">
        <v>45</v>
      </c>
      <c r="H7" s="18" t="s">
        <v>46</v>
      </c>
      <c r="I7" s="18" t="s">
        <v>35</v>
      </c>
    </row>
    <row r="8" spans="1:9" s="3" customFormat="1">
      <c r="A8" s="18" t="s">
        <v>6</v>
      </c>
      <c r="B8" s="18" t="s">
        <v>7</v>
      </c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8" t="s">
        <v>13</v>
      </c>
      <c r="I8" s="18" t="s">
        <v>14</v>
      </c>
    </row>
    <row r="9" spans="1:9" ht="25.5">
      <c r="A9" s="7" t="s">
        <v>47</v>
      </c>
      <c r="B9" s="14" t="s">
        <v>16</v>
      </c>
      <c r="C9" s="14"/>
      <c r="D9" s="14"/>
      <c r="E9" s="14"/>
      <c r="F9" s="14"/>
      <c r="G9" s="14"/>
      <c r="H9" s="14"/>
      <c r="I9" s="14"/>
    </row>
    <row r="10" spans="1:9" ht="25.5">
      <c r="A10" s="7" t="s">
        <v>48</v>
      </c>
      <c r="B10" s="14" t="s">
        <v>17</v>
      </c>
      <c r="C10" s="14"/>
      <c r="D10" s="14"/>
      <c r="E10" s="14"/>
      <c r="F10" s="14"/>
      <c r="G10" s="14"/>
      <c r="H10" s="14"/>
      <c r="I10" s="14"/>
    </row>
    <row r="11" spans="1:9" ht="25.5">
      <c r="A11" s="7" t="s">
        <v>68</v>
      </c>
      <c r="B11" s="14" t="s">
        <v>25</v>
      </c>
      <c r="C11" s="14"/>
      <c r="D11" s="14"/>
      <c r="E11" s="14"/>
      <c r="F11" s="14"/>
      <c r="G11" s="14"/>
      <c r="H11" s="14"/>
      <c r="I11" s="14"/>
    </row>
    <row r="12" spans="1:9">
      <c r="A12" s="8" t="s">
        <v>69</v>
      </c>
      <c r="B12" s="14" t="s">
        <v>27</v>
      </c>
      <c r="C12" s="14"/>
      <c r="D12" s="14"/>
      <c r="E12" s="14"/>
      <c r="F12" s="14"/>
      <c r="G12" s="14"/>
      <c r="H12" s="14"/>
      <c r="I12" s="14"/>
    </row>
    <row r="13" spans="1:9" ht="25.5">
      <c r="A13" s="7" t="s">
        <v>62</v>
      </c>
      <c r="B13" s="14" t="s">
        <v>28</v>
      </c>
      <c r="C13" s="14"/>
      <c r="D13" s="14"/>
      <c r="E13" s="14"/>
      <c r="F13" s="14"/>
      <c r="G13" s="14"/>
      <c r="H13" s="14"/>
      <c r="I13" s="14"/>
    </row>
    <row r="14" spans="1:9" ht="25.5">
      <c r="A14" s="7" t="s">
        <v>70</v>
      </c>
      <c r="B14" s="14" t="s">
        <v>49</v>
      </c>
      <c r="C14" s="14"/>
      <c r="D14" s="14"/>
      <c r="E14" s="14"/>
      <c r="F14" s="14"/>
      <c r="G14" s="14"/>
      <c r="H14" s="14"/>
      <c r="I14" s="14"/>
    </row>
    <row r="15" spans="1:9">
      <c r="A15" s="7" t="s">
        <v>53</v>
      </c>
      <c r="B15" s="14" t="s">
        <v>50</v>
      </c>
      <c r="C15" s="14"/>
      <c r="D15" s="14"/>
      <c r="E15" s="14"/>
      <c r="F15" s="14"/>
      <c r="G15" s="14"/>
      <c r="H15" s="14"/>
      <c r="I15" s="14"/>
    </row>
    <row r="16" spans="1:9">
      <c r="A16" s="7" t="s">
        <v>54</v>
      </c>
      <c r="B16" s="14" t="s">
        <v>51</v>
      </c>
      <c r="C16" s="14"/>
      <c r="D16" s="14"/>
      <c r="E16" s="14"/>
      <c r="F16" s="14"/>
      <c r="G16" s="14"/>
      <c r="H16" s="14"/>
      <c r="I16" s="1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>
      <selection activeCell="C7" sqref="C7"/>
    </sheetView>
  </sheetViews>
  <sheetFormatPr defaultRowHeight="12.75"/>
  <cols>
    <col min="1" max="1" width="31.28515625" style="10" customWidth="1"/>
    <col min="2" max="2" width="6.7109375" style="10" customWidth="1"/>
    <col min="3" max="3" width="13.5703125" style="10" customWidth="1"/>
    <col min="4" max="16384" width="9.140625" style="10"/>
  </cols>
  <sheetData>
    <row r="1" spans="1:3" s="3" customFormat="1" ht="27">
      <c r="A1" s="1" t="s">
        <v>0</v>
      </c>
      <c r="C1" s="12"/>
    </row>
    <row r="5" spans="1:3" ht="17.25">
      <c r="A5" s="13" t="s">
        <v>63</v>
      </c>
      <c r="B5" s="8"/>
      <c r="C5" s="8"/>
    </row>
    <row r="6" spans="1:3">
      <c r="A6" s="8"/>
      <c r="B6" s="8"/>
      <c r="C6" s="8"/>
    </row>
    <row r="7" spans="1:3" ht="25.5">
      <c r="A7" s="14" t="s">
        <v>64</v>
      </c>
      <c r="B7" s="45" t="s">
        <v>39</v>
      </c>
      <c r="C7" s="45" t="s">
        <v>134</v>
      </c>
    </row>
    <row r="8" spans="1:3" ht="12.75" customHeight="1">
      <c r="A8" s="14" t="s">
        <v>6</v>
      </c>
      <c r="B8" s="14" t="s">
        <v>7</v>
      </c>
      <c r="C8" s="14">
        <v>1</v>
      </c>
    </row>
    <row r="9" spans="1:3" ht="12.75" customHeight="1">
      <c r="A9" s="15" t="s">
        <v>123</v>
      </c>
      <c r="B9" s="14" t="s">
        <v>16</v>
      </c>
      <c r="C9" s="16">
        <f>C10+C11+C12</f>
        <v>0</v>
      </c>
    </row>
    <row r="10" spans="1:3" ht="12.75" customHeight="1">
      <c r="A10" s="7" t="s">
        <v>65</v>
      </c>
      <c r="B10" s="14" t="s">
        <v>17</v>
      </c>
      <c r="C10" s="16"/>
    </row>
    <row r="11" spans="1:3" ht="12.75" customHeight="1">
      <c r="A11" s="7" t="s">
        <v>66</v>
      </c>
      <c r="B11" s="14" t="s">
        <v>25</v>
      </c>
      <c r="C11" s="16"/>
    </row>
    <row r="12" spans="1:3" ht="12.75" customHeight="1">
      <c r="A12" s="7" t="s">
        <v>124</v>
      </c>
      <c r="B12" s="14" t="s">
        <v>27</v>
      </c>
      <c r="C12" s="16"/>
    </row>
    <row r="13" spans="1:3" ht="12.75" customHeight="1">
      <c r="A13" s="15" t="s">
        <v>125</v>
      </c>
      <c r="B13" s="14" t="s">
        <v>28</v>
      </c>
      <c r="C13" s="16">
        <f>C14+C15</f>
        <v>0</v>
      </c>
    </row>
    <row r="14" spans="1:3" ht="12.75" customHeight="1">
      <c r="A14" s="7" t="s">
        <v>126</v>
      </c>
      <c r="B14" s="14" t="s">
        <v>49</v>
      </c>
      <c r="C14" s="16"/>
    </row>
    <row r="15" spans="1:3" ht="12.75" customHeight="1">
      <c r="A15" s="7" t="s">
        <v>124</v>
      </c>
      <c r="B15" s="14" t="s">
        <v>50</v>
      </c>
      <c r="C15" s="16"/>
    </row>
    <row r="16" spans="1:3" ht="12.75" customHeight="1">
      <c r="A16" s="15" t="s">
        <v>127</v>
      </c>
      <c r="B16" s="14" t="s">
        <v>51</v>
      </c>
      <c r="C16" s="16"/>
    </row>
    <row r="17" spans="1:3" ht="12.75" customHeight="1">
      <c r="A17" s="15" t="s">
        <v>128</v>
      </c>
      <c r="B17" s="14" t="s">
        <v>52</v>
      </c>
      <c r="C17" s="16">
        <f>C18+C19</f>
        <v>0</v>
      </c>
    </row>
    <row r="18" spans="1:3" ht="12.75" customHeight="1">
      <c r="A18" s="7" t="s">
        <v>129</v>
      </c>
      <c r="B18" s="14" t="s">
        <v>131</v>
      </c>
      <c r="C18" s="16"/>
    </row>
    <row r="19" spans="1:3" ht="12.75" customHeight="1">
      <c r="A19" s="7" t="s">
        <v>130</v>
      </c>
      <c r="B19" s="14" t="s">
        <v>132</v>
      </c>
      <c r="C19" s="16"/>
    </row>
  </sheetData>
  <phoneticPr fontId="6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>
      <selection activeCell="D22" sqref="D22"/>
    </sheetView>
  </sheetViews>
  <sheetFormatPr defaultRowHeight="12.75"/>
  <cols>
    <col min="1" max="1" width="16.7109375" style="3" customWidth="1"/>
    <col min="2" max="2" width="5.85546875" style="3" customWidth="1"/>
    <col min="3" max="7" width="11.7109375" style="3" customWidth="1"/>
    <col min="8" max="8" width="17.85546875" style="3" customWidth="1"/>
    <col min="9" max="16384" width="9.140625" style="3"/>
  </cols>
  <sheetData>
    <row r="1" spans="1:8" ht="27">
      <c r="A1" s="1" t="s">
        <v>0</v>
      </c>
    </row>
    <row r="5" spans="1:8" ht="19.5">
      <c r="A5" s="2" t="s">
        <v>18</v>
      </c>
    </row>
    <row r="7" spans="1:8">
      <c r="A7" s="53" t="s">
        <v>2</v>
      </c>
      <c r="B7" s="52" t="s">
        <v>39</v>
      </c>
      <c r="C7" s="51" t="s">
        <v>3</v>
      </c>
      <c r="D7" s="55" t="s">
        <v>57</v>
      </c>
      <c r="E7" s="56"/>
      <c r="F7" s="49" t="s">
        <v>141</v>
      </c>
      <c r="G7" s="51" t="s">
        <v>19</v>
      </c>
      <c r="H7" s="52" t="s">
        <v>140</v>
      </c>
    </row>
    <row r="8" spans="1:8" ht="25.5">
      <c r="A8" s="54"/>
      <c r="B8" s="50"/>
      <c r="C8" s="50"/>
      <c r="D8" s="35" t="s">
        <v>5</v>
      </c>
      <c r="E8" s="35" t="s">
        <v>20</v>
      </c>
      <c r="F8" s="50"/>
      <c r="G8" s="50"/>
      <c r="H8" s="50"/>
    </row>
    <row r="9" spans="1:8">
      <c r="A9" s="18" t="s">
        <v>6</v>
      </c>
      <c r="B9" s="18" t="s">
        <v>7</v>
      </c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</row>
    <row r="10" spans="1:8">
      <c r="A10" s="6" t="s">
        <v>21</v>
      </c>
      <c r="B10" s="18" t="s">
        <v>16</v>
      </c>
      <c r="C10" s="18">
        <f>D10+F10+G10</f>
        <v>0</v>
      </c>
      <c r="D10" s="18"/>
      <c r="E10" s="18"/>
      <c r="F10" s="18"/>
      <c r="G10" s="18"/>
      <c r="H10" s="18"/>
    </row>
  </sheetData>
  <mergeCells count="7">
    <mergeCell ref="F7:F8"/>
    <mergeCell ref="G7:G8"/>
    <mergeCell ref="H7:H8"/>
    <mergeCell ref="A7:A8"/>
    <mergeCell ref="B7:B8"/>
    <mergeCell ref="C7:C8"/>
    <mergeCell ref="D7:E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E22" sqref="E22"/>
    </sheetView>
  </sheetViews>
  <sheetFormatPr defaultRowHeight="12.75"/>
  <cols>
    <col min="1" max="1" width="40.28515625" customWidth="1"/>
    <col min="2" max="2" width="5.42578125" customWidth="1"/>
  </cols>
  <sheetData>
    <row r="1" spans="1:5" ht="27">
      <c r="A1" s="1" t="s">
        <v>0</v>
      </c>
    </row>
    <row r="5" spans="1:5" ht="19.5">
      <c r="A5" s="2" t="s">
        <v>89</v>
      </c>
    </row>
    <row r="7" spans="1:5" ht="25.5">
      <c r="A7" s="34"/>
      <c r="B7" s="35" t="s">
        <v>73</v>
      </c>
      <c r="C7" s="35" t="s">
        <v>3</v>
      </c>
      <c r="D7" s="35" t="s">
        <v>78</v>
      </c>
      <c r="E7" s="35" t="s">
        <v>79</v>
      </c>
    </row>
    <row r="8" spans="1:5">
      <c r="A8" s="18" t="s">
        <v>6</v>
      </c>
      <c r="B8" s="18" t="s">
        <v>7</v>
      </c>
      <c r="C8" s="18">
        <v>1</v>
      </c>
      <c r="D8" s="18">
        <v>2</v>
      </c>
      <c r="E8" s="18">
        <v>3</v>
      </c>
    </row>
    <row r="9" spans="1:5">
      <c r="A9" s="6" t="s">
        <v>80</v>
      </c>
      <c r="B9" s="17" t="s">
        <v>16</v>
      </c>
      <c r="C9" s="18">
        <f>D9+E9</f>
        <v>0</v>
      </c>
      <c r="D9" s="18">
        <f>D10+D11+D12+D13+D14+D15+D16</f>
        <v>0</v>
      </c>
      <c r="E9" s="18">
        <f>E10+E11+E12+E13+E14+E15+E16</f>
        <v>0</v>
      </c>
    </row>
    <row r="10" spans="1:5">
      <c r="A10" s="6" t="s">
        <v>81</v>
      </c>
      <c r="B10" s="17" t="s">
        <v>17</v>
      </c>
      <c r="C10" s="18">
        <f t="shared" ref="C10:C16" si="0">D10+E10</f>
        <v>0</v>
      </c>
      <c r="D10" s="18"/>
      <c r="E10" s="18"/>
    </row>
    <row r="11" spans="1:5">
      <c r="A11" s="22" t="s">
        <v>82</v>
      </c>
      <c r="B11" s="17" t="s">
        <v>25</v>
      </c>
      <c r="C11" s="18">
        <f t="shared" si="0"/>
        <v>0</v>
      </c>
      <c r="D11" s="18"/>
      <c r="E11" s="18"/>
    </row>
    <row r="12" spans="1:5">
      <c r="A12" s="22" t="s">
        <v>83</v>
      </c>
      <c r="B12" s="17" t="s">
        <v>27</v>
      </c>
      <c r="C12" s="18">
        <f t="shared" si="0"/>
        <v>0</v>
      </c>
      <c r="D12" s="18"/>
      <c r="E12" s="18"/>
    </row>
    <row r="13" spans="1:5">
      <c r="A13" s="23" t="s">
        <v>84</v>
      </c>
      <c r="B13" s="17" t="s">
        <v>28</v>
      </c>
      <c r="C13" s="18">
        <f t="shared" si="0"/>
        <v>0</v>
      </c>
      <c r="D13" s="18"/>
      <c r="E13" s="18"/>
    </row>
    <row r="14" spans="1:5">
      <c r="A14" s="24" t="s">
        <v>85</v>
      </c>
      <c r="B14" s="17" t="s">
        <v>49</v>
      </c>
      <c r="C14" s="18">
        <f t="shared" si="0"/>
        <v>0</v>
      </c>
      <c r="D14" s="19"/>
      <c r="E14" s="19"/>
    </row>
    <row r="15" spans="1:5">
      <c r="A15" s="24" t="s">
        <v>86</v>
      </c>
      <c r="B15" s="17" t="s">
        <v>50</v>
      </c>
      <c r="C15" s="18">
        <f t="shared" si="0"/>
        <v>0</v>
      </c>
      <c r="D15" s="19"/>
      <c r="E15" s="19"/>
    </row>
    <row r="16" spans="1:5">
      <c r="A16" s="24" t="s">
        <v>87</v>
      </c>
      <c r="B16" s="17" t="s">
        <v>51</v>
      </c>
      <c r="C16" s="18">
        <f t="shared" si="0"/>
        <v>0</v>
      </c>
      <c r="D16" s="19"/>
      <c r="E16" s="1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I8" sqref="I8"/>
    </sheetView>
  </sheetViews>
  <sheetFormatPr defaultRowHeight="12.75"/>
  <cols>
    <col min="1" max="1" width="24.7109375" style="10" customWidth="1"/>
    <col min="2" max="2" width="5.85546875" style="10" customWidth="1"/>
    <col min="3" max="9" width="9.85546875" style="10" customWidth="1"/>
    <col min="10" max="16384" width="9.140625" style="10"/>
  </cols>
  <sheetData>
    <row r="1" spans="1:9" s="3" customFormat="1" ht="27">
      <c r="A1" s="1" t="s">
        <v>0</v>
      </c>
    </row>
    <row r="5" spans="1:9" s="3" customFormat="1" ht="19.5">
      <c r="A5" s="2" t="s">
        <v>88</v>
      </c>
    </row>
    <row r="6" spans="1:9" s="44" customFormat="1" ht="15">
      <c r="A6" s="43"/>
    </row>
    <row r="7" spans="1:9" ht="13.5" customHeight="1">
      <c r="A7" s="57" t="s">
        <v>2</v>
      </c>
      <c r="B7" s="57" t="s">
        <v>73</v>
      </c>
      <c r="C7" s="57" t="s">
        <v>3</v>
      </c>
      <c r="D7" s="57" t="s">
        <v>90</v>
      </c>
      <c r="E7" s="57" t="s">
        <v>91</v>
      </c>
      <c r="F7" s="57" t="s">
        <v>92</v>
      </c>
      <c r="G7" s="57"/>
      <c r="H7" s="57"/>
      <c r="I7" s="57"/>
    </row>
    <row r="8" spans="1:9" s="3" customFormat="1" ht="25.5">
      <c r="A8" s="57"/>
      <c r="B8" s="57"/>
      <c r="C8" s="57"/>
      <c r="D8" s="57"/>
      <c r="E8" s="57"/>
      <c r="F8" s="25" t="s">
        <v>93</v>
      </c>
      <c r="G8" s="25" t="s">
        <v>94</v>
      </c>
      <c r="H8" s="25" t="s">
        <v>95</v>
      </c>
      <c r="I8" s="46" t="s">
        <v>139</v>
      </c>
    </row>
    <row r="9" spans="1:9" s="3" customFormat="1">
      <c r="A9" s="28" t="s">
        <v>6</v>
      </c>
      <c r="B9" s="28" t="s">
        <v>7</v>
      </c>
      <c r="C9" s="28">
        <v>1</v>
      </c>
      <c r="D9" s="28">
        <v>2</v>
      </c>
      <c r="E9" s="28">
        <v>3</v>
      </c>
      <c r="F9" s="28">
        <v>4</v>
      </c>
      <c r="G9" s="28">
        <v>5</v>
      </c>
      <c r="H9" s="28">
        <v>6</v>
      </c>
      <c r="I9" s="28">
        <v>7</v>
      </c>
    </row>
    <row r="10" spans="1:9" s="3" customFormat="1">
      <c r="A10" s="7" t="s">
        <v>22</v>
      </c>
      <c r="B10" s="14" t="s">
        <v>16</v>
      </c>
      <c r="C10" s="14">
        <f>D10+E10</f>
        <v>0</v>
      </c>
      <c r="D10" s="14">
        <f>D12+D14</f>
        <v>0</v>
      </c>
      <c r="E10" s="14">
        <f t="shared" ref="E10:I10" si="0">E12+E14</f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</row>
    <row r="11" spans="1:9" s="3" customFormat="1">
      <c r="A11" s="29" t="s">
        <v>23</v>
      </c>
      <c r="B11" s="14" t="s">
        <v>17</v>
      </c>
      <c r="C11" s="14">
        <f t="shared" ref="C11:C18" si="1">D11+E11</f>
        <v>0</v>
      </c>
      <c r="D11" s="14"/>
      <c r="E11" s="14"/>
      <c r="F11" s="14"/>
      <c r="G11" s="14"/>
      <c r="H11" s="14"/>
      <c r="I11" s="14"/>
    </row>
    <row r="12" spans="1:9" s="3" customFormat="1">
      <c r="A12" s="7" t="s">
        <v>24</v>
      </c>
      <c r="B12" s="14" t="s">
        <v>25</v>
      </c>
      <c r="C12" s="14">
        <f t="shared" si="1"/>
        <v>0</v>
      </c>
      <c r="D12" s="14"/>
      <c r="E12" s="14"/>
      <c r="F12" s="14"/>
      <c r="G12" s="14"/>
      <c r="H12" s="14"/>
      <c r="I12" s="14"/>
    </row>
    <row r="13" spans="1:9" s="3" customFormat="1">
      <c r="A13" s="29" t="s">
        <v>26</v>
      </c>
      <c r="B13" s="14" t="s">
        <v>27</v>
      </c>
      <c r="C13" s="14">
        <f t="shared" si="1"/>
        <v>0</v>
      </c>
      <c r="D13" s="14"/>
      <c r="E13" s="14"/>
      <c r="F13" s="14"/>
      <c r="G13" s="14"/>
      <c r="H13" s="14"/>
      <c r="I13" s="14"/>
    </row>
    <row r="14" spans="1:9" s="3" customFormat="1" ht="13.5" customHeight="1">
      <c r="A14" s="30" t="s">
        <v>56</v>
      </c>
      <c r="B14" s="14" t="s">
        <v>28</v>
      </c>
      <c r="C14" s="14">
        <f t="shared" si="1"/>
        <v>0</v>
      </c>
      <c r="D14" s="14">
        <f>D15+D16+D17+D18</f>
        <v>0</v>
      </c>
      <c r="E14" s="14">
        <f t="shared" ref="E14:I14" si="2">E15+E16+E17+E18</f>
        <v>0</v>
      </c>
      <c r="F14" s="14">
        <f t="shared" si="2"/>
        <v>0</v>
      </c>
      <c r="G14" s="14">
        <f t="shared" si="2"/>
        <v>0</v>
      </c>
      <c r="H14" s="14">
        <f t="shared" si="2"/>
        <v>0</v>
      </c>
      <c r="I14" s="14">
        <f t="shared" si="2"/>
        <v>0</v>
      </c>
    </row>
    <row r="15" spans="1:9">
      <c r="A15" s="29" t="s">
        <v>58</v>
      </c>
      <c r="B15" s="31" t="s">
        <v>49</v>
      </c>
      <c r="C15" s="14">
        <f t="shared" si="1"/>
        <v>0</v>
      </c>
      <c r="D15" s="20"/>
      <c r="E15" s="20"/>
      <c r="F15" s="20"/>
      <c r="G15" s="20"/>
      <c r="H15" s="20"/>
      <c r="I15" s="20"/>
    </row>
    <row r="16" spans="1:9">
      <c r="A16" s="29" t="s">
        <v>72</v>
      </c>
      <c r="B16" s="31" t="s">
        <v>50</v>
      </c>
      <c r="C16" s="14">
        <f t="shared" si="1"/>
        <v>0</v>
      </c>
      <c r="D16" s="20"/>
      <c r="E16" s="20"/>
      <c r="F16" s="20"/>
      <c r="G16" s="20"/>
      <c r="H16" s="20"/>
      <c r="I16" s="20"/>
    </row>
    <row r="17" spans="1:9">
      <c r="A17" s="29" t="s">
        <v>59</v>
      </c>
      <c r="B17" s="31" t="s">
        <v>51</v>
      </c>
      <c r="C17" s="14">
        <f t="shared" si="1"/>
        <v>0</v>
      </c>
      <c r="D17" s="20"/>
      <c r="E17" s="20"/>
      <c r="F17" s="20"/>
      <c r="G17" s="20"/>
      <c r="H17" s="20"/>
      <c r="I17" s="20"/>
    </row>
    <row r="18" spans="1:9">
      <c r="A18" s="29" t="s">
        <v>60</v>
      </c>
      <c r="B18" s="31" t="s">
        <v>52</v>
      </c>
      <c r="C18" s="14">
        <f t="shared" si="1"/>
        <v>0</v>
      </c>
      <c r="D18" s="20"/>
      <c r="E18" s="20"/>
      <c r="F18" s="20"/>
      <c r="G18" s="20"/>
      <c r="H18" s="20"/>
      <c r="I18" s="20"/>
    </row>
  </sheetData>
  <mergeCells count="6">
    <mergeCell ref="F7:I7"/>
    <mergeCell ref="A7:A8"/>
    <mergeCell ref="B7:B8"/>
    <mergeCell ref="C7:C8"/>
    <mergeCell ref="D7:D8"/>
    <mergeCell ref="E7:E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D7" sqref="D7"/>
    </sheetView>
  </sheetViews>
  <sheetFormatPr defaultRowHeight="12.75"/>
  <cols>
    <col min="1" max="1" width="14" customWidth="1"/>
    <col min="2" max="2" width="5.42578125" customWidth="1"/>
    <col min="3" max="4" width="11.7109375" customWidth="1"/>
  </cols>
  <sheetData>
    <row r="1" spans="1:4" ht="27">
      <c r="A1" s="1" t="s">
        <v>0</v>
      </c>
    </row>
    <row r="5" spans="1:4" ht="19.5">
      <c r="A5" s="2" t="s">
        <v>96</v>
      </c>
    </row>
    <row r="7" spans="1:4" ht="25.5">
      <c r="A7" s="32" t="s">
        <v>2</v>
      </c>
      <c r="B7" s="25" t="s">
        <v>73</v>
      </c>
      <c r="C7" s="33" t="s">
        <v>29</v>
      </c>
      <c r="D7" s="33" t="s">
        <v>30</v>
      </c>
    </row>
    <row r="8" spans="1:4">
      <c r="A8" s="17" t="s">
        <v>6</v>
      </c>
      <c r="B8" s="17" t="s">
        <v>7</v>
      </c>
      <c r="C8" s="17">
        <v>1</v>
      </c>
      <c r="D8" s="17">
        <v>2</v>
      </c>
    </row>
    <row r="9" spans="1:4">
      <c r="A9" s="5" t="s">
        <v>31</v>
      </c>
      <c r="B9" s="17" t="s">
        <v>16</v>
      </c>
      <c r="C9" s="17"/>
      <c r="D9" s="17"/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G15" sqref="G15"/>
    </sheetView>
  </sheetViews>
  <sheetFormatPr defaultRowHeight="12.75"/>
  <cols>
    <col min="1" max="1" width="16.28515625" customWidth="1"/>
    <col min="2" max="2" width="5.140625" customWidth="1"/>
    <col min="3" max="4" width="11.7109375" customWidth="1"/>
    <col min="6" max="6" width="10.85546875" customWidth="1"/>
    <col min="7" max="7" width="12.7109375" customWidth="1"/>
  </cols>
  <sheetData>
    <row r="1" spans="1:7" ht="27">
      <c r="A1" s="1" t="s">
        <v>0</v>
      </c>
    </row>
    <row r="5" spans="1:7" ht="19.5">
      <c r="A5" s="2" t="s">
        <v>106</v>
      </c>
    </row>
    <row r="7" spans="1:7">
      <c r="A7" s="57"/>
      <c r="B7" s="57" t="s">
        <v>73</v>
      </c>
      <c r="C7" s="57" t="s">
        <v>97</v>
      </c>
      <c r="D7" s="57"/>
      <c r="E7" s="57" t="s">
        <v>32</v>
      </c>
      <c r="F7" s="58" t="s">
        <v>138</v>
      </c>
      <c r="G7" s="58" t="s">
        <v>137</v>
      </c>
    </row>
    <row r="8" spans="1:7" ht="25.5">
      <c r="A8" s="57"/>
      <c r="B8" s="57"/>
      <c r="C8" s="25" t="s">
        <v>3</v>
      </c>
      <c r="D8" s="25" t="s">
        <v>26</v>
      </c>
      <c r="E8" s="57"/>
      <c r="F8" s="57"/>
      <c r="G8" s="57"/>
    </row>
    <row r="9" spans="1:7">
      <c r="A9" s="14" t="s">
        <v>6</v>
      </c>
      <c r="B9" s="14" t="s">
        <v>7</v>
      </c>
      <c r="C9" s="14">
        <v>1</v>
      </c>
      <c r="D9" s="14">
        <v>2</v>
      </c>
      <c r="E9" s="14">
        <v>3</v>
      </c>
      <c r="F9" s="14">
        <v>4</v>
      </c>
      <c r="G9" s="14">
        <v>5</v>
      </c>
    </row>
    <row r="10" spans="1:7">
      <c r="A10" s="16" t="s">
        <v>33</v>
      </c>
      <c r="B10" s="17" t="s">
        <v>16</v>
      </c>
      <c r="C10" s="26">
        <f>E10+F10+G10</f>
        <v>0</v>
      </c>
      <c r="D10" s="26"/>
      <c r="E10" s="26"/>
      <c r="F10" s="26"/>
      <c r="G10" s="27"/>
    </row>
    <row r="12" spans="1:7" ht="23.25" customHeight="1"/>
  </sheetData>
  <mergeCells count="6">
    <mergeCell ref="G7:G8"/>
    <mergeCell ref="A7:A8"/>
    <mergeCell ref="B7:B8"/>
    <mergeCell ref="C7:D7"/>
    <mergeCell ref="E7:E8"/>
    <mergeCell ref="F7:F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E23" sqref="E23"/>
    </sheetView>
  </sheetViews>
  <sheetFormatPr defaultRowHeight="12.75"/>
  <cols>
    <col min="1" max="1" width="14.7109375" style="10" customWidth="1"/>
    <col min="2" max="2" width="5.28515625" style="10" customWidth="1"/>
    <col min="3" max="3" width="11.140625" style="10" customWidth="1"/>
    <col min="4" max="4" width="9.28515625" style="10" customWidth="1"/>
    <col min="5" max="5" width="9.5703125" style="10" customWidth="1"/>
    <col min="6" max="6" width="14.7109375" style="10" customWidth="1"/>
    <col min="7" max="8" width="11.140625" style="10" customWidth="1"/>
    <col min="9" max="9" width="9.28515625" style="10" customWidth="1"/>
    <col min="10" max="10" width="11.140625" style="10" customWidth="1"/>
    <col min="11" max="11" width="10" style="10" customWidth="1"/>
    <col min="12" max="16384" width="9.140625" style="10"/>
  </cols>
  <sheetData>
    <row r="1" spans="1:11" s="3" customFormat="1" ht="27">
      <c r="A1" s="1" t="s">
        <v>0</v>
      </c>
    </row>
    <row r="5" spans="1:11" s="3" customFormat="1" ht="19.5">
      <c r="A5" s="2" t="s">
        <v>104</v>
      </c>
    </row>
    <row r="7" spans="1:11" s="3" customFormat="1">
      <c r="A7" s="57"/>
      <c r="B7" s="57" t="s">
        <v>73</v>
      </c>
      <c r="C7" s="57" t="s">
        <v>98</v>
      </c>
      <c r="D7" s="57"/>
      <c r="E7" s="57" t="s">
        <v>99</v>
      </c>
      <c r="F7" s="57"/>
      <c r="G7" s="57"/>
      <c r="H7" s="57"/>
      <c r="I7" s="57"/>
      <c r="J7" s="57"/>
      <c r="K7" s="57"/>
    </row>
    <row r="8" spans="1:11" s="3" customFormat="1">
      <c r="A8" s="57"/>
      <c r="B8" s="57"/>
      <c r="C8" s="57" t="s">
        <v>3</v>
      </c>
      <c r="D8" s="57" t="s">
        <v>32</v>
      </c>
      <c r="E8" s="57" t="s">
        <v>34</v>
      </c>
      <c r="F8" s="58" t="s">
        <v>136</v>
      </c>
      <c r="G8" s="57" t="s">
        <v>100</v>
      </c>
      <c r="H8" s="57"/>
      <c r="I8" s="57"/>
      <c r="J8" s="57" t="s">
        <v>101</v>
      </c>
      <c r="K8" s="57" t="s">
        <v>35</v>
      </c>
    </row>
    <row r="9" spans="1:11" ht="30.75" customHeight="1">
      <c r="A9" s="57"/>
      <c r="B9" s="57"/>
      <c r="C9" s="57"/>
      <c r="D9" s="57"/>
      <c r="E9" s="57"/>
      <c r="F9" s="57"/>
      <c r="G9" s="47" t="s">
        <v>142</v>
      </c>
      <c r="H9" s="47" t="s">
        <v>135</v>
      </c>
      <c r="I9" s="48" t="s">
        <v>102</v>
      </c>
      <c r="J9" s="57"/>
      <c r="K9" s="57"/>
    </row>
    <row r="10" spans="1:11">
      <c r="A10" s="14" t="s">
        <v>6</v>
      </c>
      <c r="B10" s="14" t="s">
        <v>7</v>
      </c>
      <c r="C10" s="14">
        <v>1</v>
      </c>
      <c r="D10" s="14">
        <v>2</v>
      </c>
      <c r="E10" s="14">
        <v>3</v>
      </c>
      <c r="F10" s="14">
        <v>4</v>
      </c>
      <c r="G10" s="14">
        <v>5</v>
      </c>
      <c r="H10" s="14">
        <v>6</v>
      </c>
      <c r="I10" s="14">
        <v>7</v>
      </c>
      <c r="J10" s="14">
        <v>8</v>
      </c>
      <c r="K10" s="14">
        <v>9</v>
      </c>
    </row>
    <row r="11" spans="1:11">
      <c r="A11" s="16" t="s">
        <v>36</v>
      </c>
      <c r="B11" s="17" t="s">
        <v>16</v>
      </c>
      <c r="C11" s="27"/>
      <c r="D11" s="27"/>
      <c r="E11" s="26"/>
      <c r="F11" s="26"/>
      <c r="G11" s="26"/>
      <c r="H11" s="26"/>
      <c r="I11" s="26"/>
      <c r="J11" s="26"/>
      <c r="K11" s="14"/>
    </row>
    <row r="12" spans="1:11">
      <c r="A12" s="16" t="s">
        <v>103</v>
      </c>
      <c r="B12" s="17" t="s">
        <v>17</v>
      </c>
      <c r="C12" s="27"/>
      <c r="D12" s="27"/>
      <c r="E12" s="26"/>
      <c r="F12" s="26"/>
      <c r="G12" s="26"/>
      <c r="H12" s="26"/>
      <c r="I12" s="26"/>
      <c r="J12" s="26"/>
      <c r="K12" s="26"/>
    </row>
  </sheetData>
  <mergeCells count="11">
    <mergeCell ref="E7:K7"/>
    <mergeCell ref="E8:E9"/>
    <mergeCell ref="F8:F9"/>
    <mergeCell ref="G8:I8"/>
    <mergeCell ref="J8:J9"/>
    <mergeCell ref="K8:K9"/>
    <mergeCell ref="C8:C9"/>
    <mergeCell ref="D8:D9"/>
    <mergeCell ref="A7:A9"/>
    <mergeCell ref="B7:B9"/>
    <mergeCell ref="C7:D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>
      <selection activeCell="F7" sqref="F7:F8"/>
    </sheetView>
  </sheetViews>
  <sheetFormatPr defaultRowHeight="12.75"/>
  <cols>
    <col min="1" max="1" width="23.42578125" style="10" customWidth="1"/>
    <col min="2" max="2" width="5.85546875" style="10" customWidth="1"/>
    <col min="3" max="5" width="11.7109375" style="10" customWidth="1"/>
    <col min="6" max="6" width="12.28515625" style="10" customWidth="1"/>
    <col min="7" max="16384" width="9.140625" style="10"/>
  </cols>
  <sheetData>
    <row r="1" spans="1:6" s="3" customFormat="1" ht="27">
      <c r="A1" s="1" t="s">
        <v>0</v>
      </c>
    </row>
    <row r="5" spans="1:6" s="3" customFormat="1" ht="19.5">
      <c r="A5" s="2" t="s">
        <v>105</v>
      </c>
    </row>
    <row r="7" spans="1:6" s="3" customFormat="1" ht="12.75" customHeight="1">
      <c r="A7" s="53" t="s">
        <v>2</v>
      </c>
      <c r="B7" s="59" t="s">
        <v>73</v>
      </c>
      <c r="C7" s="51" t="s">
        <v>34</v>
      </c>
      <c r="D7" s="55" t="s">
        <v>37</v>
      </c>
      <c r="E7" s="56"/>
      <c r="F7" s="51" t="s">
        <v>38</v>
      </c>
    </row>
    <row r="8" spans="1:6" s="3" customFormat="1">
      <c r="A8" s="54"/>
      <c r="B8" s="50"/>
      <c r="C8" s="50"/>
      <c r="D8" s="25" t="s">
        <v>5</v>
      </c>
      <c r="E8" s="25" t="s">
        <v>107</v>
      </c>
      <c r="F8" s="50"/>
    </row>
    <row r="9" spans="1:6" s="3" customFormat="1">
      <c r="A9" s="18" t="s">
        <v>6</v>
      </c>
      <c r="B9" s="18" t="s">
        <v>7</v>
      </c>
      <c r="C9" s="18" t="s">
        <v>8</v>
      </c>
      <c r="D9" s="18" t="s">
        <v>9</v>
      </c>
      <c r="E9" s="18" t="s">
        <v>10</v>
      </c>
      <c r="F9" s="18" t="s">
        <v>11</v>
      </c>
    </row>
    <row r="10" spans="1:6">
      <c r="A10" s="7" t="s">
        <v>55</v>
      </c>
      <c r="B10" s="14" t="s">
        <v>16</v>
      </c>
      <c r="C10" s="14"/>
      <c r="D10" s="14"/>
      <c r="E10" s="14"/>
      <c r="F10" s="14"/>
    </row>
    <row r="11" spans="1:6">
      <c r="A11" s="11" t="s">
        <v>61</v>
      </c>
      <c r="B11" s="14" t="s">
        <v>17</v>
      </c>
      <c r="C11" s="20"/>
      <c r="D11" s="20"/>
      <c r="E11" s="20"/>
      <c r="F11" s="20"/>
    </row>
  </sheetData>
  <mergeCells count="5">
    <mergeCell ref="F7:F8"/>
    <mergeCell ref="A7:A8"/>
    <mergeCell ref="B7:B8"/>
    <mergeCell ref="C7:C8"/>
    <mergeCell ref="D7:E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>
      <selection activeCell="E13" sqref="E13"/>
    </sheetView>
  </sheetViews>
  <sheetFormatPr defaultRowHeight="12.75"/>
  <cols>
    <col min="1" max="1" width="23.42578125" style="10" customWidth="1"/>
    <col min="2" max="2" width="5.85546875" style="10" customWidth="1"/>
    <col min="3" max="9" width="11.7109375" style="10" customWidth="1"/>
    <col min="10" max="16384" width="9.140625" style="10"/>
  </cols>
  <sheetData>
    <row r="1" spans="1:7" s="3" customFormat="1" ht="27">
      <c r="A1" s="1" t="s">
        <v>0</v>
      </c>
    </row>
    <row r="5" spans="1:7" s="3" customFormat="1" ht="19.5">
      <c r="A5" s="2" t="s">
        <v>112</v>
      </c>
    </row>
    <row r="7" spans="1:7" ht="25.5">
      <c r="A7" s="38"/>
      <c r="B7" s="14" t="s">
        <v>73</v>
      </c>
      <c r="C7" s="14" t="s">
        <v>3</v>
      </c>
      <c r="D7" s="14" t="s">
        <v>108</v>
      </c>
      <c r="E7" s="14" t="s">
        <v>109</v>
      </c>
      <c r="F7" s="14" t="s">
        <v>110</v>
      </c>
      <c r="G7" s="14" t="s">
        <v>40</v>
      </c>
    </row>
    <row r="8" spans="1:7">
      <c r="A8" s="14" t="s">
        <v>6</v>
      </c>
      <c r="B8" s="14" t="s">
        <v>7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</row>
    <row r="9" spans="1:7">
      <c r="A9" s="16" t="s">
        <v>111</v>
      </c>
      <c r="B9" s="17" t="s">
        <v>16</v>
      </c>
      <c r="C9" s="16">
        <f>D9+E9+F9+G9</f>
        <v>0</v>
      </c>
      <c r="D9" s="16"/>
      <c r="E9" s="16"/>
      <c r="F9" s="16"/>
      <c r="G9" s="1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Hedi Liivlaid</dc:creator>
  <cp:lastModifiedBy>hedil</cp:lastModifiedBy>
  <cp:lastPrinted>2013-01-23T10:25:06Z</cp:lastPrinted>
  <dcterms:created xsi:type="dcterms:W3CDTF">2007-12-19T10:03:18Z</dcterms:created>
  <dcterms:modified xsi:type="dcterms:W3CDTF">2015-07-16T09:02:25Z</dcterms:modified>
</cp:coreProperties>
</file>